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<sst xmlns="http://schemas.openxmlformats.org/spreadsheetml/2006/main" count="111" uniqueCount="73">
  <si>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ΣΤΟΙΧΕΙΑ ΔΙΚΑΙΟΥ</t>
  </si>
  <si>
    <t>ΕΙΣΑΓΩΓΗ ΣΤΗΝ ΠΛΗΡΟΦΟΡΙΚΗ</t>
  </si>
  <si>
    <t>ΑΡΧΕΣ MARKETING</t>
  </si>
  <si>
    <t>ΜΙΚΡΟΟΙΚΟΝΟΜΙΑ</t>
  </si>
  <si>
    <t>ΜΑΘΗΜΑΤΙΚΑ ΕΠΙΧ/ΣΕΩΝ</t>
  </si>
  <si>
    <t>ΑΡΧΕΣ ΔΙΟΙΚΗΣΗΣ ΕΠΙΧΕΙΡΗΣΕΩΝ</t>
  </si>
  <si>
    <t xml:space="preserve">ΜΑΘΗΜΑ </t>
  </si>
  <si>
    <t xml:space="preserve">ΒΑΘΜΟΣ </t>
  </si>
  <si>
    <t>Δ.Μ</t>
  </si>
  <si>
    <t xml:space="preserve">Α' ΕΞΑΜΗΝΟ </t>
  </si>
  <si>
    <t xml:space="preserve">Β' ΕΞΑΜΗΝΟ </t>
  </si>
  <si>
    <t xml:space="preserve">Γ' ΕΞΑΜΗΝΟ </t>
  </si>
  <si>
    <t xml:space="preserve">Δ' ΕΞΑΜΗΝΟ </t>
  </si>
  <si>
    <t xml:space="preserve">Ε' ΕΞΑΜΗΝΟ </t>
  </si>
  <si>
    <t xml:space="preserve">ΣΤ' ΕΞΑΜΗΝΟ </t>
  </si>
  <si>
    <t xml:space="preserve">Ζ' ΕΞΑΜΗΝΟ </t>
  </si>
  <si>
    <t xml:space="preserve">ΠΤΥΧΙΑΚΗ ΕΡΓΑΣΙΑ </t>
  </si>
  <si>
    <t xml:space="preserve">ΠΡΑΚΤΙΚΗ ΑΣΚΗΣΗ </t>
  </si>
  <si>
    <t>Μίγμα Marketing</t>
  </si>
  <si>
    <t>Συμπεριφορά Καταναλωτή</t>
  </si>
  <si>
    <t>Μακρο-Οικονομία</t>
  </si>
  <si>
    <t>Βασικές Εφαρμογές Πληροφορικής</t>
  </si>
  <si>
    <t>Διοίκηση Ανθρώπινου Δυναμικού</t>
  </si>
  <si>
    <t>Αρχές Λογιστικής</t>
  </si>
  <si>
    <t>B.=</t>
  </si>
  <si>
    <t>Οργάνωση &amp; Διοίκηση Πωλήσεων</t>
  </si>
  <si>
    <t>Αρχές Διαφήμισης</t>
  </si>
  <si>
    <t>Βιομηχανικό Marketing</t>
  </si>
  <si>
    <t>Βάσεις Δεδομένων</t>
  </si>
  <si>
    <t>Χρηματοοικονομική Διοίκηση-Κοστολόγηση</t>
  </si>
  <si>
    <t>Εφαρμοσμένη Στατιστική Επιχειρήσεων</t>
  </si>
  <si>
    <t>Marketing Λιανικού Εμπορίου</t>
  </si>
  <si>
    <t>Δημόσιες Σχέσεις - Επικοινωνία</t>
  </si>
  <si>
    <t>Έρευνα Αγοράς</t>
  </si>
  <si>
    <t>Δίκτυα Υπολογιστών</t>
  </si>
  <si>
    <t>Συστήματα Πληροφοριών Διοίκησης</t>
  </si>
  <si>
    <t>Αγροτική Οικονομία</t>
  </si>
  <si>
    <t>Τουριστική Οικονομία</t>
  </si>
  <si>
    <t>Σύγχρονες Ηλεκτρονικές Επικοινωνίες</t>
  </si>
  <si>
    <t>Διεθνές Marketing</t>
  </si>
  <si>
    <t>Logistics - Εφοδιαστική Αλυσίδα</t>
  </si>
  <si>
    <t>Προγραμματισμός Επενδύσεων</t>
  </si>
  <si>
    <t>Ορολογία Marketing (Αγγλικά)</t>
  </si>
  <si>
    <t>Προγραμματισμός Διαδυκτίου</t>
  </si>
  <si>
    <t>Marketing Αγροτικών Προϊόντων</t>
  </si>
  <si>
    <t>Τουριστικό Μάρκετινγκ</t>
  </si>
  <si>
    <t>Αρχιτεκτονική Ηλεκτρονικού Εμπορίου</t>
  </si>
  <si>
    <t>Διαφημιστική Εκστρατεία</t>
  </si>
  <si>
    <t>Β2Β Μάρκετινγκ</t>
  </si>
  <si>
    <t>Διοίκηση Ολικής Ποιότητας</t>
  </si>
  <si>
    <t>Μεταποίηση Αγροτικών Προϊόντων</t>
  </si>
  <si>
    <t>Σχεδιασμός Τουριστικής Ανάπτυξης</t>
  </si>
  <si>
    <t>Εναλλακτικές Μορφές Τουρισμού</t>
  </si>
  <si>
    <t>Εφαρμογές Ηλεκτρονικού Εμπορίου</t>
  </si>
  <si>
    <t>Εφαρμογές Πολυμέσων στο Marketing</t>
  </si>
  <si>
    <t>Στρατηγικό Marketing</t>
  </si>
  <si>
    <t>Σεμινάριο Τελειόφοιτων</t>
  </si>
  <si>
    <t>Επιχειρησιακή Έρευνα</t>
  </si>
  <si>
    <t>Ποιότητα Υγιεινή &amp; Ασφάλεια Τροφίμων</t>
  </si>
  <si>
    <t>Marketing Τουριστικών Προορισμών</t>
  </si>
  <si>
    <t xml:space="preserve">Διαφήμιση &amp; Προώθηση Τουριστικών Υπηρεσιών </t>
  </si>
  <si>
    <t>Ηλεκτρονικές Αγορές &amp; Υπηρεσίες</t>
  </si>
  <si>
    <t>Ηλεκτρονικές Συναλλαγές &amp; Ασφάλεια</t>
  </si>
  <si>
    <t xml:space="preserve">Συστήματα Υποστήριξης Αποφάσεων στον Αγροτικό Τομέα </t>
  </si>
  <si>
    <t xml:space="preserve">Η' ΕΞΑΜΗΝΟ </t>
  </si>
  <si>
    <t xml:space="preserve">ΥΠΟΛΟΓΙΣΜΟΣ ΒΑΘΜΟΛΟΓΙΑΣ </t>
  </si>
  <si>
    <t>-</t>
  </si>
  <si>
    <t>Επιλογής Υποχρεωτικό</t>
  </si>
  <si>
    <t>Διαχείριση Φυσικών Πόρων</t>
  </si>
  <si>
    <t>Δ.Μ=</t>
  </si>
  <si>
    <t xml:space="preserve">Βαθμός </t>
  </si>
  <si>
    <t>Βάρος</t>
  </si>
  <si>
    <t>Μ.Ο.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</si>
</sst>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6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5" borderId="12" xfId="0" applyFont="1" applyFill="1" applyBorder="1" applyAlignment="1">
      <alignment wrapText="1"/>
    </xf>
    <xf numFmtId="0" fontId="0" fillId="36" borderId="12" xfId="0" applyFont="1" applyFill="1" applyBorder="1" applyAlignment="1">
      <alignment wrapText="1"/>
    </xf>
    <xf numFmtId="0" fontId="0" fillId="0" borderId="10" xfId="0" applyFont="1" applyBorder="1" applyAlignment="1" quotePrefix="1">
      <alignment horizontal="right"/>
    </xf>
    <xf numFmtId="0" fontId="7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="122" zoomScaleSheetLayoutView="122" zoomScalePageLayoutView="0" workbookViewId="0" topLeftCell="A40">
      <selection activeCell="F86" sqref="F86"/>
    </sheetView>
  </sheetViews>
  <sheetFormatPr defaultColWidth="9.140625" defaultRowHeight="12.75"/>
  <cols>
    <col min="1" max="1" width="3.00390625" style="14" bestFit="1" customWidth="1"/>
    <col min="2" max="2" width="38.421875" style="14" customWidth="1"/>
    <col min="3" max="4" width="9.140625" style="14" customWidth="1"/>
    <col min="5" max="5" width="7.57421875" style="13" bestFit="1" customWidth="1"/>
    <col min="6" max="6" width="12.421875" style="1" bestFit="1" customWidth="1"/>
    <col min="7" max="16384" width="9.140625" style="14" customWidth="1"/>
  </cols>
  <sheetData>
    <row r="1" spans="1:4" ht="15.75">
      <c r="A1" s="12"/>
      <c r="B1" s="36" t="s">
        <v>65</v>
      </c>
      <c r="C1" s="36"/>
      <c r="D1" s="36"/>
    </row>
    <row r="3" ht="12.75">
      <c r="B3" s="1" t="s">
        <v>9</v>
      </c>
    </row>
    <row r="4" spans="1:6" ht="12.75">
      <c r="A4" s="15"/>
      <c r="B4" s="4" t="s">
        <v>6</v>
      </c>
      <c r="C4" s="4" t="s">
        <v>7</v>
      </c>
      <c r="D4" s="4" t="s">
        <v>8</v>
      </c>
      <c r="E4" s="4" t="s">
        <v>71</v>
      </c>
      <c r="F4" s="7" t="s">
        <v>72</v>
      </c>
    </row>
    <row r="5" spans="1:6" ht="12.75">
      <c r="A5" s="15">
        <v>1</v>
      </c>
      <c r="B5" s="16" t="s">
        <v>0</v>
      </c>
      <c r="C5" s="15">
        <v>6</v>
      </c>
      <c r="D5" s="2">
        <v>4</v>
      </c>
      <c r="E5" s="17">
        <f aca="true" t="shared" si="0" ref="E5:E10">C5*D5</f>
        <v>24</v>
      </c>
      <c r="F5" s="9">
        <f>(C5*D5+C6*D6+C7*D7+C8*D8+C9*D9+C10*D10)/(D5+D6+D7+D8+D9+D10)</f>
        <v>7.333333333333333</v>
      </c>
    </row>
    <row r="6" spans="1:5" ht="12.75">
      <c r="A6" s="15">
        <v>2</v>
      </c>
      <c r="B6" s="3" t="s">
        <v>1</v>
      </c>
      <c r="C6" s="15">
        <v>8</v>
      </c>
      <c r="D6" s="2">
        <v>5</v>
      </c>
      <c r="E6" s="17">
        <f t="shared" si="0"/>
        <v>40</v>
      </c>
    </row>
    <row r="7" spans="1:5" ht="12.75">
      <c r="A7" s="15">
        <v>3</v>
      </c>
      <c r="B7" s="3" t="s">
        <v>2</v>
      </c>
      <c r="C7" s="15">
        <v>6</v>
      </c>
      <c r="D7" s="2">
        <v>6</v>
      </c>
      <c r="E7" s="17">
        <f t="shared" si="0"/>
        <v>36</v>
      </c>
    </row>
    <row r="8" spans="1:5" ht="12.75">
      <c r="A8" s="15">
        <v>4</v>
      </c>
      <c r="B8" s="3" t="s">
        <v>3</v>
      </c>
      <c r="C8" s="15">
        <v>9</v>
      </c>
      <c r="D8" s="2">
        <v>5</v>
      </c>
      <c r="E8" s="17">
        <f t="shared" si="0"/>
        <v>45</v>
      </c>
    </row>
    <row r="9" spans="1:5" ht="12.75">
      <c r="A9" s="15">
        <v>5</v>
      </c>
      <c r="B9" s="3" t="s">
        <v>4</v>
      </c>
      <c r="C9" s="15">
        <v>7</v>
      </c>
      <c r="D9" s="2">
        <v>5</v>
      </c>
      <c r="E9" s="17">
        <f t="shared" si="0"/>
        <v>35</v>
      </c>
    </row>
    <row r="10" spans="1:11" ht="12.75">
      <c r="A10" s="15">
        <v>6</v>
      </c>
      <c r="B10" s="3" t="s">
        <v>5</v>
      </c>
      <c r="C10" s="15">
        <v>8</v>
      </c>
      <c r="D10" s="2">
        <v>5</v>
      </c>
      <c r="E10" s="17">
        <f t="shared" si="0"/>
        <v>40</v>
      </c>
      <c r="I10" s="18"/>
      <c r="K10" s="18"/>
    </row>
    <row r="12" ht="12.75">
      <c r="B12" s="1" t="s">
        <v>10</v>
      </c>
    </row>
    <row r="13" spans="1:6" ht="12.75">
      <c r="A13" s="15"/>
      <c r="B13" s="4" t="s">
        <v>6</v>
      </c>
      <c r="C13" s="4" t="s">
        <v>7</v>
      </c>
      <c r="D13" s="4" t="s">
        <v>8</v>
      </c>
      <c r="E13" s="4" t="s">
        <v>71</v>
      </c>
      <c r="F13" s="7" t="s">
        <v>72</v>
      </c>
    </row>
    <row r="14" spans="1:6" ht="12.75">
      <c r="A14" s="15">
        <v>1</v>
      </c>
      <c r="B14" s="15" t="s">
        <v>18</v>
      </c>
      <c r="C14" s="15">
        <v>5</v>
      </c>
      <c r="D14" s="2">
        <v>5</v>
      </c>
      <c r="E14" s="17">
        <f aca="true" t="shared" si="1" ref="E14:E19">C14*D14</f>
        <v>25</v>
      </c>
      <c r="F14" s="10">
        <f>(C14*D14+C15*D15+C16*D16+C17*D17+C18*D18+C19*D19)/(D14+D15+D16+D17+D18+D19)</f>
        <v>6.166666666666667</v>
      </c>
    </row>
    <row r="15" spans="1:5" ht="12.75">
      <c r="A15" s="15">
        <v>2</v>
      </c>
      <c r="B15" s="15" t="s">
        <v>19</v>
      </c>
      <c r="C15" s="15">
        <v>6</v>
      </c>
      <c r="D15" s="2">
        <v>5</v>
      </c>
      <c r="E15" s="17">
        <f t="shared" si="1"/>
        <v>30</v>
      </c>
    </row>
    <row r="16" spans="1:5" ht="12.75">
      <c r="A16" s="15">
        <v>3</v>
      </c>
      <c r="B16" s="15" t="s">
        <v>20</v>
      </c>
      <c r="C16" s="15">
        <v>7</v>
      </c>
      <c r="D16" s="2">
        <v>5</v>
      </c>
      <c r="E16" s="17">
        <f t="shared" si="1"/>
        <v>35</v>
      </c>
    </row>
    <row r="17" spans="1:5" ht="12.75">
      <c r="A17" s="15">
        <v>4</v>
      </c>
      <c r="B17" s="15" t="s">
        <v>21</v>
      </c>
      <c r="C17" s="15">
        <v>5</v>
      </c>
      <c r="D17" s="2">
        <v>5</v>
      </c>
      <c r="E17" s="17">
        <f t="shared" si="1"/>
        <v>25</v>
      </c>
    </row>
    <row r="18" spans="1:10" ht="12.75">
      <c r="A18" s="15">
        <v>5</v>
      </c>
      <c r="B18" s="15" t="s">
        <v>22</v>
      </c>
      <c r="C18" s="15">
        <v>9</v>
      </c>
      <c r="D18" s="2">
        <v>5</v>
      </c>
      <c r="E18" s="17">
        <f t="shared" si="1"/>
        <v>45</v>
      </c>
      <c r="J18" s="18"/>
    </row>
    <row r="19" spans="1:5" ht="12.75">
      <c r="A19" s="15">
        <v>6</v>
      </c>
      <c r="B19" s="15" t="s">
        <v>23</v>
      </c>
      <c r="C19" s="15">
        <v>5</v>
      </c>
      <c r="D19" s="2">
        <v>5</v>
      </c>
      <c r="E19" s="17">
        <f t="shared" si="1"/>
        <v>25</v>
      </c>
    </row>
    <row r="20" ht="12.75">
      <c r="C20" s="19"/>
    </row>
    <row r="21" ht="12.75">
      <c r="B21" s="1" t="s">
        <v>11</v>
      </c>
    </row>
    <row r="22" spans="1:6" ht="12.75">
      <c r="A22" s="15"/>
      <c r="B22" s="4" t="s">
        <v>6</v>
      </c>
      <c r="C22" s="4" t="s">
        <v>7</v>
      </c>
      <c r="D22" s="4" t="s">
        <v>8</v>
      </c>
      <c r="E22" s="4" t="s">
        <v>71</v>
      </c>
      <c r="F22" s="7" t="s">
        <v>72</v>
      </c>
    </row>
    <row r="23" spans="1:6" ht="12.75">
      <c r="A23" s="15">
        <v>1</v>
      </c>
      <c r="B23" s="15" t="s">
        <v>25</v>
      </c>
      <c r="C23" s="15">
        <v>8</v>
      </c>
      <c r="D23" s="2">
        <v>4.5</v>
      </c>
      <c r="E23" s="17">
        <f aca="true" t="shared" si="2" ref="E23:E28">C23*D23</f>
        <v>36</v>
      </c>
      <c r="F23" s="10">
        <f>(C23*D23+C24*D24+C25*D25+C26*D26+C27*D27+C28*D28)/(D23+D24+D25+D26+D27+D28)</f>
        <v>8</v>
      </c>
    </row>
    <row r="24" spans="1:5" ht="12.75">
      <c r="A24" s="15">
        <v>2</v>
      </c>
      <c r="B24" s="15" t="s">
        <v>26</v>
      </c>
      <c r="C24" s="15">
        <v>8</v>
      </c>
      <c r="D24" s="2">
        <v>5</v>
      </c>
      <c r="E24" s="17">
        <f t="shared" si="2"/>
        <v>40</v>
      </c>
    </row>
    <row r="25" spans="1:5" ht="12.75">
      <c r="A25" s="15">
        <v>3</v>
      </c>
      <c r="B25" s="15" t="s">
        <v>27</v>
      </c>
      <c r="C25" s="15">
        <v>8</v>
      </c>
      <c r="D25" s="2">
        <v>5.5</v>
      </c>
      <c r="E25" s="17">
        <f t="shared" si="2"/>
        <v>44</v>
      </c>
    </row>
    <row r="26" spans="1:5" ht="12.75">
      <c r="A26" s="15">
        <v>4</v>
      </c>
      <c r="B26" s="15" t="s">
        <v>28</v>
      </c>
      <c r="C26" s="15">
        <v>8</v>
      </c>
      <c r="D26" s="2">
        <v>5</v>
      </c>
      <c r="E26" s="17">
        <f t="shared" si="2"/>
        <v>40</v>
      </c>
    </row>
    <row r="27" spans="1:5" ht="12.75">
      <c r="A27" s="15">
        <v>5</v>
      </c>
      <c r="B27" s="15" t="s">
        <v>29</v>
      </c>
      <c r="C27" s="15">
        <v>8</v>
      </c>
      <c r="D27" s="2">
        <v>5</v>
      </c>
      <c r="E27" s="17">
        <f t="shared" si="2"/>
        <v>40</v>
      </c>
    </row>
    <row r="28" spans="1:5" ht="12.75">
      <c r="A28" s="15">
        <v>6</v>
      </c>
      <c r="B28" s="15" t="s">
        <v>30</v>
      </c>
      <c r="C28" s="15">
        <v>8</v>
      </c>
      <c r="D28" s="2">
        <v>5</v>
      </c>
      <c r="E28" s="17">
        <f t="shared" si="2"/>
        <v>40</v>
      </c>
    </row>
    <row r="30" ht="12.75">
      <c r="B30" s="1" t="s">
        <v>12</v>
      </c>
    </row>
    <row r="31" spans="1:6" ht="12.75">
      <c r="A31" s="15"/>
      <c r="B31" s="4" t="s">
        <v>6</v>
      </c>
      <c r="C31" s="4" t="s">
        <v>7</v>
      </c>
      <c r="D31" s="4" t="s">
        <v>8</v>
      </c>
      <c r="E31" s="4" t="s">
        <v>71</v>
      </c>
      <c r="F31" s="7" t="s">
        <v>72</v>
      </c>
    </row>
    <row r="32" spans="1:6" ht="12.75">
      <c r="A32" s="15">
        <v>1</v>
      </c>
      <c r="B32" s="15" t="s">
        <v>31</v>
      </c>
      <c r="C32" s="15">
        <v>8</v>
      </c>
      <c r="D32" s="2">
        <v>6</v>
      </c>
      <c r="E32" s="17">
        <f aca="true" t="shared" si="3" ref="E32:E37">C32*D32</f>
        <v>48</v>
      </c>
      <c r="F32" s="10">
        <f>(C32*D32+C33*D33+C34*D34+C35*D35+C36*D36+C37*D37)/(D32+D33+D34+D35+D36+D37)</f>
        <v>6.8</v>
      </c>
    </row>
    <row r="33" spans="1:5" ht="12.75">
      <c r="A33" s="15">
        <v>2</v>
      </c>
      <c r="B33" s="15" t="s">
        <v>32</v>
      </c>
      <c r="C33" s="15">
        <v>7</v>
      </c>
      <c r="D33" s="2">
        <v>4.5</v>
      </c>
      <c r="E33" s="17">
        <f t="shared" si="3"/>
        <v>31.5</v>
      </c>
    </row>
    <row r="34" spans="1:5" ht="12.75">
      <c r="A34" s="15">
        <v>3</v>
      </c>
      <c r="B34" s="15" t="s">
        <v>33</v>
      </c>
      <c r="C34" s="15">
        <v>5</v>
      </c>
      <c r="D34" s="2">
        <v>5</v>
      </c>
      <c r="E34" s="17">
        <f t="shared" si="3"/>
        <v>25</v>
      </c>
    </row>
    <row r="35" spans="1:5" ht="12.75">
      <c r="A35" s="15">
        <v>4</v>
      </c>
      <c r="B35" s="15" t="s">
        <v>34</v>
      </c>
      <c r="C35" s="15">
        <v>7</v>
      </c>
      <c r="D35" s="2">
        <v>5.5</v>
      </c>
      <c r="E35" s="17">
        <f t="shared" si="3"/>
        <v>38.5</v>
      </c>
    </row>
    <row r="36" spans="1:5" ht="12.75">
      <c r="A36" s="15">
        <v>5</v>
      </c>
      <c r="B36" s="15" t="s">
        <v>35</v>
      </c>
      <c r="C36" s="15">
        <v>9</v>
      </c>
      <c r="D36" s="2">
        <v>4</v>
      </c>
      <c r="E36" s="17">
        <f t="shared" si="3"/>
        <v>36</v>
      </c>
    </row>
    <row r="37" spans="1:5" ht="12.75">
      <c r="A37" s="15">
        <v>6</v>
      </c>
      <c r="B37" s="19" t="s">
        <v>67</v>
      </c>
      <c r="C37" s="15">
        <v>5</v>
      </c>
      <c r="D37" s="2">
        <v>5</v>
      </c>
      <c r="E37" s="17">
        <f t="shared" si="3"/>
        <v>25</v>
      </c>
    </row>
    <row r="38" spans="1:4" ht="12.75">
      <c r="A38" s="15"/>
      <c r="B38" s="20" t="s">
        <v>36</v>
      </c>
      <c r="C38" s="21"/>
      <c r="D38" s="6"/>
    </row>
    <row r="39" spans="1:4" ht="12.75">
      <c r="A39" s="15"/>
      <c r="B39" s="22" t="s">
        <v>37</v>
      </c>
      <c r="C39" s="21"/>
      <c r="D39" s="6"/>
    </row>
    <row r="40" spans="1:4" ht="12.75">
      <c r="A40" s="15"/>
      <c r="B40" s="23" t="s">
        <v>38</v>
      </c>
      <c r="C40" s="21"/>
      <c r="D40" s="6"/>
    </row>
    <row r="42" ht="12.75">
      <c r="B42" s="1" t="s">
        <v>13</v>
      </c>
    </row>
    <row r="43" spans="1:6" ht="12.75">
      <c r="A43" s="15"/>
      <c r="B43" s="4" t="s">
        <v>6</v>
      </c>
      <c r="C43" s="4" t="s">
        <v>7</v>
      </c>
      <c r="D43" s="4" t="s">
        <v>8</v>
      </c>
      <c r="E43" s="4" t="s">
        <v>71</v>
      </c>
      <c r="F43" s="7" t="s">
        <v>72</v>
      </c>
    </row>
    <row r="44" spans="1:6" ht="12.75">
      <c r="A44" s="15">
        <v>1</v>
      </c>
      <c r="B44" s="15" t="s">
        <v>39</v>
      </c>
      <c r="C44" s="15">
        <v>8</v>
      </c>
      <c r="D44" s="2">
        <v>5</v>
      </c>
      <c r="E44" s="17">
        <f aca="true" t="shared" si="4" ref="E44:E49">C44*D44</f>
        <v>40</v>
      </c>
      <c r="F44" s="10">
        <f>(C44*D44+C45*D45+C46*D46+C47*D47+C48*D48+C49*D49)/(D44+D45+D46+D47+D48+D49)</f>
        <v>7.7</v>
      </c>
    </row>
    <row r="45" spans="1:5" ht="12.75">
      <c r="A45" s="15">
        <v>2</v>
      </c>
      <c r="B45" s="15" t="s">
        <v>40</v>
      </c>
      <c r="C45" s="15">
        <v>6</v>
      </c>
      <c r="D45" s="2">
        <v>5</v>
      </c>
      <c r="E45" s="17">
        <f t="shared" si="4"/>
        <v>30</v>
      </c>
    </row>
    <row r="46" spans="1:5" ht="12.75">
      <c r="A46" s="15">
        <v>3</v>
      </c>
      <c r="B46" s="15" t="s">
        <v>41</v>
      </c>
      <c r="C46" s="15">
        <v>7</v>
      </c>
      <c r="D46" s="2">
        <v>4.5</v>
      </c>
      <c r="E46" s="17">
        <f t="shared" si="4"/>
        <v>31.5</v>
      </c>
    </row>
    <row r="47" spans="1:5" ht="12.75">
      <c r="A47" s="15">
        <v>4</v>
      </c>
      <c r="B47" s="15" t="s">
        <v>42</v>
      </c>
      <c r="C47" s="15">
        <v>8</v>
      </c>
      <c r="D47" s="2">
        <v>5</v>
      </c>
      <c r="E47" s="17">
        <f t="shared" si="4"/>
        <v>40</v>
      </c>
    </row>
    <row r="48" spans="1:5" ht="12.75">
      <c r="A48" s="15">
        <v>5</v>
      </c>
      <c r="B48" s="15" t="s">
        <v>43</v>
      </c>
      <c r="C48" s="15">
        <v>9</v>
      </c>
      <c r="D48" s="2">
        <v>5.5</v>
      </c>
      <c r="E48" s="17">
        <f t="shared" si="4"/>
        <v>49.5</v>
      </c>
    </row>
    <row r="49" spans="1:5" ht="12.75">
      <c r="A49" s="15">
        <v>6</v>
      </c>
      <c r="B49" s="24" t="s">
        <v>67</v>
      </c>
      <c r="C49" s="15">
        <v>8</v>
      </c>
      <c r="D49" s="2">
        <v>5</v>
      </c>
      <c r="E49" s="17">
        <f t="shared" si="4"/>
        <v>40</v>
      </c>
    </row>
    <row r="50" spans="1:5" ht="12.75">
      <c r="A50" s="15"/>
      <c r="B50" s="20" t="s">
        <v>44</v>
      </c>
      <c r="C50" s="25"/>
      <c r="D50" s="8"/>
      <c r="E50" s="26"/>
    </row>
    <row r="51" spans="1:5" ht="12.75">
      <c r="A51" s="15"/>
      <c r="B51" s="22" t="s">
        <v>45</v>
      </c>
      <c r="C51" s="25"/>
      <c r="D51" s="8"/>
      <c r="E51" s="26"/>
    </row>
    <row r="52" spans="1:5" ht="12.75">
      <c r="A52" s="15"/>
      <c r="B52" s="23" t="s">
        <v>46</v>
      </c>
      <c r="C52" s="27"/>
      <c r="D52" s="8"/>
      <c r="E52" s="26"/>
    </row>
    <row r="56" ht="12.75">
      <c r="B56" s="1" t="s">
        <v>14</v>
      </c>
    </row>
    <row r="57" spans="1:6" ht="12.75">
      <c r="A57" s="15"/>
      <c r="B57" s="4" t="s">
        <v>6</v>
      </c>
      <c r="C57" s="4" t="s">
        <v>7</v>
      </c>
      <c r="D57" s="4" t="s">
        <v>8</v>
      </c>
      <c r="E57" s="4" t="s">
        <v>71</v>
      </c>
      <c r="F57" s="7" t="s">
        <v>72</v>
      </c>
    </row>
    <row r="58" spans="1:6" ht="12.75">
      <c r="A58" s="15">
        <v>1</v>
      </c>
      <c r="B58" s="15" t="s">
        <v>47</v>
      </c>
      <c r="C58" s="15">
        <v>9</v>
      </c>
      <c r="D58" s="2">
        <v>7.5</v>
      </c>
      <c r="E58" s="17">
        <f>C58*D58</f>
        <v>67.5</v>
      </c>
      <c r="F58" s="10">
        <f>(C58*D58+C59*D59+C60*D60+C61*D61+C62*D62)/(D58+D59+D60+D61+D62)</f>
        <v>7.666666666666667</v>
      </c>
    </row>
    <row r="59" spans="1:5" ht="12.75">
      <c r="A59" s="15">
        <v>2</v>
      </c>
      <c r="B59" s="15" t="s">
        <v>48</v>
      </c>
      <c r="C59" s="15">
        <v>8</v>
      </c>
      <c r="D59" s="2">
        <v>5.5</v>
      </c>
      <c r="E59" s="17">
        <f>C59*D59</f>
        <v>44</v>
      </c>
    </row>
    <row r="60" spans="1:5" ht="12.75">
      <c r="A60" s="15">
        <v>3</v>
      </c>
      <c r="B60" s="15" t="s">
        <v>49</v>
      </c>
      <c r="C60" s="15">
        <v>6</v>
      </c>
      <c r="D60" s="2">
        <v>6</v>
      </c>
      <c r="E60" s="17">
        <f>C60*D60</f>
        <v>36</v>
      </c>
    </row>
    <row r="61" spans="1:5" ht="12.75">
      <c r="A61" s="15">
        <v>4</v>
      </c>
      <c r="B61" s="24" t="s">
        <v>67</v>
      </c>
      <c r="C61" s="15">
        <v>8</v>
      </c>
      <c r="D61" s="2">
        <v>5.5</v>
      </c>
      <c r="E61" s="17">
        <f>C61*D61</f>
        <v>44</v>
      </c>
    </row>
    <row r="62" spans="1:5" ht="12.75">
      <c r="A62" s="15">
        <v>5</v>
      </c>
      <c r="B62" s="24" t="s">
        <v>67</v>
      </c>
      <c r="C62" s="15">
        <v>7</v>
      </c>
      <c r="D62" s="2">
        <v>5.5</v>
      </c>
      <c r="E62" s="17">
        <f>C62*D62</f>
        <v>38.5</v>
      </c>
    </row>
    <row r="63" spans="1:5" ht="12.75">
      <c r="A63" s="15"/>
      <c r="B63" s="20" t="s">
        <v>50</v>
      </c>
      <c r="C63" s="28"/>
      <c r="D63" s="6"/>
      <c r="E63" s="26"/>
    </row>
    <row r="64" spans="1:5" ht="12.75">
      <c r="A64" s="15"/>
      <c r="B64" s="20" t="s">
        <v>68</v>
      </c>
      <c r="C64" s="28"/>
      <c r="D64" s="6"/>
      <c r="E64" s="29"/>
    </row>
    <row r="65" spans="1:5" ht="12.75">
      <c r="A65" s="15"/>
      <c r="B65" s="22" t="s">
        <v>51</v>
      </c>
      <c r="C65" s="28"/>
      <c r="D65" s="6"/>
      <c r="E65" s="29"/>
    </row>
    <row r="66" spans="1:5" ht="12.75">
      <c r="A66" s="15"/>
      <c r="B66" s="22" t="s">
        <v>52</v>
      </c>
      <c r="C66" s="28"/>
      <c r="D66" s="6"/>
      <c r="E66" s="29"/>
    </row>
    <row r="67" spans="1:5" ht="12.75">
      <c r="A67" s="15"/>
      <c r="B67" s="23" t="s">
        <v>53</v>
      </c>
      <c r="C67" s="28"/>
      <c r="D67" s="6"/>
      <c r="E67" s="29"/>
    </row>
    <row r="68" spans="1:5" ht="12.75">
      <c r="A68" s="15"/>
      <c r="B68" s="23" t="s">
        <v>54</v>
      </c>
      <c r="C68" s="28"/>
      <c r="D68" s="6"/>
      <c r="E68" s="29"/>
    </row>
    <row r="70" ht="12.75">
      <c r="B70" s="1" t="s">
        <v>15</v>
      </c>
    </row>
    <row r="71" spans="1:6" ht="12.75">
      <c r="A71" s="15"/>
      <c r="B71" s="4" t="s">
        <v>6</v>
      </c>
      <c r="C71" s="4" t="s">
        <v>7</v>
      </c>
      <c r="D71" s="4" t="s">
        <v>8</v>
      </c>
      <c r="E71" s="30"/>
      <c r="F71" s="4" t="s">
        <v>70</v>
      </c>
    </row>
    <row r="72" spans="1:6" ht="12.75">
      <c r="A72" s="15">
        <v>1</v>
      </c>
      <c r="B72" s="15" t="s">
        <v>55</v>
      </c>
      <c r="C72" s="15">
        <v>6</v>
      </c>
      <c r="D72" s="2">
        <v>7</v>
      </c>
      <c r="E72" s="17">
        <f>C72*D72</f>
        <v>42</v>
      </c>
      <c r="F72" s="10">
        <f>(C72*D72+C73*D73+C74*D74+C75*D75+C76*D76)/(D72+D73+D74+D75+D76)</f>
        <v>7.15</v>
      </c>
    </row>
    <row r="73" spans="1:5" ht="12.75">
      <c r="A73" s="15">
        <v>2</v>
      </c>
      <c r="B73" s="15" t="s">
        <v>56</v>
      </c>
      <c r="C73" s="15">
        <v>7</v>
      </c>
      <c r="D73" s="2">
        <v>6.5</v>
      </c>
      <c r="E73" s="17">
        <f>C73*D73</f>
        <v>45.5</v>
      </c>
    </row>
    <row r="74" spans="1:5" ht="12.75">
      <c r="A74" s="15">
        <v>3</v>
      </c>
      <c r="B74" s="15" t="s">
        <v>57</v>
      </c>
      <c r="C74" s="15">
        <v>8</v>
      </c>
      <c r="D74" s="2">
        <v>6.5</v>
      </c>
      <c r="E74" s="17">
        <f>C74*D74</f>
        <v>52</v>
      </c>
    </row>
    <row r="75" spans="1:5" ht="12.75">
      <c r="A75" s="15">
        <v>4</v>
      </c>
      <c r="B75" s="24" t="s">
        <v>67</v>
      </c>
      <c r="C75" s="15">
        <v>6</v>
      </c>
      <c r="D75" s="2">
        <v>5</v>
      </c>
      <c r="E75" s="17">
        <f>C75*D75</f>
        <v>30</v>
      </c>
    </row>
    <row r="76" spans="1:5" ht="12.75">
      <c r="A76" s="15">
        <v>5</v>
      </c>
      <c r="B76" s="24" t="s">
        <v>67</v>
      </c>
      <c r="C76" s="15">
        <v>9</v>
      </c>
      <c r="D76" s="2">
        <v>5</v>
      </c>
      <c r="E76" s="17">
        <f>C76*D76</f>
        <v>45</v>
      </c>
    </row>
    <row r="77" spans="1:4" ht="12.75">
      <c r="A77" s="15"/>
      <c r="B77" s="20" t="s">
        <v>58</v>
      </c>
      <c r="C77" s="28"/>
      <c r="D77" s="6"/>
    </row>
    <row r="78" spans="1:4" ht="25.5">
      <c r="A78" s="15"/>
      <c r="B78" s="31" t="s">
        <v>63</v>
      </c>
      <c r="C78" s="28"/>
      <c r="D78" s="6"/>
    </row>
    <row r="79" spans="1:4" ht="12.75">
      <c r="A79" s="15"/>
      <c r="B79" s="22" t="s">
        <v>59</v>
      </c>
      <c r="C79" s="28"/>
      <c r="D79" s="6"/>
    </row>
    <row r="80" spans="1:4" ht="25.5">
      <c r="A80" s="15"/>
      <c r="B80" s="32" t="s">
        <v>60</v>
      </c>
      <c r="C80" s="28"/>
      <c r="D80" s="6"/>
    </row>
    <row r="81" spans="1:4" ht="12.75">
      <c r="A81" s="15"/>
      <c r="B81" s="23" t="s">
        <v>61</v>
      </c>
      <c r="C81" s="28"/>
      <c r="D81" s="6"/>
    </row>
    <row r="82" spans="1:4" ht="12.75">
      <c r="A82" s="15"/>
      <c r="B82" s="23" t="s">
        <v>62</v>
      </c>
      <c r="C82" s="28"/>
      <c r="D82" s="6"/>
    </row>
    <row r="83" spans="1:4" ht="12.75">
      <c r="A83" s="21"/>
      <c r="B83" s="21"/>
      <c r="C83" s="21"/>
      <c r="D83" s="6"/>
    </row>
    <row r="84" ht="12.75">
      <c r="B84" s="1" t="s">
        <v>64</v>
      </c>
    </row>
    <row r="85" spans="1:6" ht="12.75">
      <c r="A85" s="15"/>
      <c r="B85" s="4" t="s">
        <v>6</v>
      </c>
      <c r="C85" s="4" t="s">
        <v>7</v>
      </c>
      <c r="D85" s="4" t="s">
        <v>8</v>
      </c>
      <c r="E85" s="4" t="s">
        <v>71</v>
      </c>
      <c r="F85" s="7" t="s">
        <v>72</v>
      </c>
    </row>
    <row r="86" spans="1:6" ht="12.75">
      <c r="A86" s="15">
        <v>1</v>
      </c>
      <c r="B86" s="5" t="s">
        <v>16</v>
      </c>
      <c r="C86" s="15">
        <v>10</v>
      </c>
      <c r="D86" s="2">
        <v>20</v>
      </c>
      <c r="E86" s="17">
        <f>C86*D86</f>
        <v>200</v>
      </c>
      <c r="F86" s="11">
        <f>C86*D86/(D86)</f>
        <v>10</v>
      </c>
    </row>
    <row r="87" spans="1:4" ht="12.75">
      <c r="A87" s="15">
        <v>2</v>
      </c>
      <c r="B87" s="15" t="s">
        <v>17</v>
      </c>
      <c r="C87" s="33" t="s">
        <v>66</v>
      </c>
      <c r="D87" s="2">
        <v>10</v>
      </c>
    </row>
    <row r="90" spans="3:6" ht="15.75">
      <c r="C90" s="34" t="s">
        <v>69</v>
      </c>
      <c r="D90" s="34">
        <f>D5+D6+D7+D8+D9+D10+D14+D15+D16+D17+D18+D19+D23+D24+D25+D26+D27+D28+D32+D33+D34+D35+D36+D37+D44+D45+D46+D47+D48+D49+D58+D59+D60+D61+D62+D72+D73+D74+D75+D76+D86</f>
        <v>230</v>
      </c>
      <c r="E90" s="34" t="s">
        <v>24</v>
      </c>
      <c r="F90" s="35">
        <f>SUM(E4:E86)/D90</f>
        <v>7.497826086956522</v>
      </c>
    </row>
  </sheetData>
  <sheetProtection/>
  <mergeCells count="1">
    <mergeCell ref="B1:D1"/>
  </mergeCells>
  <printOptions horizontalCentered="1" verticalCentered="1"/>
  <pageMargins left="0.7480314960629921" right="0.7480314960629921" top="0.3937007874015748" bottom="0.3937007874015748" header="0.31496062992125984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</dc:creator>
  <cp:keywords/>
  <dc:description/>
  <cp:lastModifiedBy>Tei</cp:lastModifiedBy>
  <cp:lastPrinted>2007-09-27T18:50:05Z</cp:lastPrinted>
  <dcterms:created xsi:type="dcterms:W3CDTF">2007-02-26T15:39:53Z</dcterms:created>
  <dcterms:modified xsi:type="dcterms:W3CDTF">2012-11-05T17:26:49Z</dcterms:modified>
  <cp:category/>
  <cp:version/>
  <cp:contentType/>
  <cp:contentStatus/>
</cp:coreProperties>
</file>